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7" i="1"/>
  <c r="C76"/>
  <c r="C75"/>
  <c r="C74"/>
  <c r="C73"/>
  <c r="C72"/>
  <c r="C71"/>
  <c r="C70"/>
  <c r="C69"/>
  <c r="C67"/>
  <c r="C66"/>
  <c r="C64"/>
  <c r="C63"/>
  <c r="C62"/>
  <c r="C61"/>
  <c r="C60"/>
  <c r="C59"/>
  <c r="E54"/>
  <c r="D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C54" s="1"/>
  <c r="C55" s="1"/>
  <c r="F16"/>
  <c r="E16"/>
  <c r="F15"/>
  <c r="E15"/>
  <c r="F14"/>
  <c r="E14"/>
  <c r="F13"/>
  <c r="E13"/>
  <c r="F12"/>
  <c r="E12"/>
  <c r="F11"/>
  <c r="E11"/>
  <c r="F10"/>
  <c r="E10"/>
  <c r="F9"/>
  <c r="F8"/>
  <c r="F7"/>
  <c r="F6"/>
  <c r="F5"/>
  <c r="F4"/>
</calcChain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Islam: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Сводные абс.цифры вписать  ниже в ячейки столбца
</t>
        </r>
      </text>
    </comment>
    <comment ref="B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Islam:
</t>
        </r>
        <r>
          <rPr>
            <sz val="9"/>
            <color indexed="81"/>
            <rFont val="Tahoma"/>
            <family val="2"/>
            <charset val="204"/>
          </rPr>
          <t>Данные вводить ниже, в ячейки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81" authorId="1">
      <text>
        <r>
          <rPr>
            <b/>
            <sz val="8"/>
            <color indexed="81"/>
            <rFont val="Tahoma"/>
            <family val="2"/>
            <charset val="204"/>
          </rPr>
          <t>Islam: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После заполнения сводных таблиц распечатать, заверить и передать в МИАЦ - каб 10 </t>
        </r>
      </text>
    </comment>
  </commentList>
</comments>
</file>

<file path=xl/sharedStrings.xml><?xml version="1.0" encoding="utf-8"?>
<sst xmlns="http://schemas.openxmlformats.org/spreadsheetml/2006/main" count="119" uniqueCount="92">
  <si>
    <t>ГБУЗ "Перинатальный центр"МЗ КБР</t>
  </si>
  <si>
    <t>Общее кол-во респондентов</t>
  </si>
  <si>
    <t>Вопросы</t>
  </si>
  <si>
    <t>Варианты ответа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</si>
  <si>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</si>
  <si>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</si>
  <si>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</si>
  <si>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</si>
  <si>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</si>
  <si>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</si>
  <si>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>х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</si>
  <si>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</si>
  <si>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</si>
  <si>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</si>
  <si>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</si>
  <si>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</si>
  <si>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пациента и законодательство, регламентирующее деятельность медицинской организации и т.д.)?</t>
  </si>
  <si>
    <t>1. Да</t>
  </si>
  <si>
    <t>2. Не в полном объеме</t>
  </si>
  <si>
    <t>3. Не обеспечена</t>
  </si>
  <si>
    <t xml:space="preserve"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 специалистов, очереди на приеме и т.п.)?   
</t>
  </si>
  <si>
    <t xml:space="preserve">1. Да, очень существенные      </t>
  </si>
  <si>
    <t xml:space="preserve">      </t>
  </si>
  <si>
    <t xml:space="preserve">2. Трудности были, но не существенные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</si>
  <si>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</si>
  <si>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</si>
  <si>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</si>
  <si>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 xml:space="preserve"> 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</si>
  <si>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</si>
  <si>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</si>
  <si>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</si>
  <si>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 5. Да, приём врачом осуществляется согласно времени записи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</si>
  <si>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</si>
  <si>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</si>
  <si>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</si>
  <si>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</si>
  <si>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</si>
  <si>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</si>
  <si>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</si>
  <si>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</si>
  <si>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</si>
  <si>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</si>
  <si>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</si>
  <si>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</si>
  <si>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результатах)?           
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</si>
  <si>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</si>
  <si>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</si>
  <si>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</si>
  <si>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</si>
  <si>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</si>
  <si>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</si>
  <si>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 xml:space="preserve">3. Средне                       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</si>
  <si>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</si>
  <si>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</si>
  <si>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</si>
  <si>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</si>
  <si>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</si>
  <si>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</si>
  <si>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</si>
  <si>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</si>
  <si>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</si>
  <si>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</si>
  <si>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</si>
  <si>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</si>
  <si>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Количество респондентов</t>
  </si>
  <si>
    <t xml:space="preserve">% 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</si>
  <si>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</si>
  <si>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</si>
  <si>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</si>
  <si>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</si>
  <si>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</si>
  <si>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</si>
  <si>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Пол:</t>
  </si>
  <si>
    <t>мужчины</t>
  </si>
  <si>
    <t>женщины</t>
  </si>
  <si>
    <t>Социальная категория: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</si>
  <si>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</si>
  <si>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</si>
  <si>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</si>
  <si>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</si>
  <si>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</si>
  <si>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</si>
  <si>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</si>
  <si>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</si>
  <si>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</si>
  <si>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>Главный врач ГБУЗ "ПЦ"</t>
  </si>
  <si>
    <t>А.А.Гаева</t>
  </si>
  <si>
    <t xml:space="preserve">                                 подпись</t>
  </si>
  <si>
    <t>Ф. И. О.</t>
  </si>
  <si>
    <t xml:space="preserve">Конт.телефон </t>
  </si>
  <si>
    <t>Исполнитель Сокурова С.Х. 89034264178</t>
  </si>
  <si>
    <t>Результаты социологических опросов (свод) за 1 квартал 2017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</si>
</sst>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color rgb="FF000000"/>
      <name val="Tahoma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ahoma"/>
      <family val="2"/>
      <charset val="204"/>
    </font>
    <font>
      <sz val="10"/>
      <color rgb="FFFF000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0" xfId="0" applyFont="1" applyFill="1" applyProtection="1">
      <protection locked="0"/>
    </xf>
    <xf numFmtId="0" fontId="0" fillId="0" borderId="0" xfId="0" applyAlignment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9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0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14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164" fontId="0" fillId="0" borderId="16" xfId="0" applyNumberFormat="1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7" fillId="0" borderId="19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164" fontId="0" fillId="0" borderId="21" xfId="0" applyNumberFormat="1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>
      <alignment horizontal="left"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horizontal="center" wrapText="1"/>
    </xf>
    <xf numFmtId="164" fontId="0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vertical="top" wrapText="1"/>
    </xf>
    <xf numFmtId="0" fontId="6" fillId="0" borderId="15" xfId="0" applyFont="1" applyBorder="1" applyAlignment="1">
      <alignment horizontal="center" wrapText="1"/>
    </xf>
    <xf numFmtId="164" fontId="0" fillId="0" borderId="1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164" fontId="0" fillId="0" borderId="20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 applyProtection="1">
      <alignment horizontal="center" vertical="top"/>
      <protection hidden="1"/>
    </xf>
    <xf numFmtId="0" fontId="6" fillId="0" borderId="27" xfId="0" applyFont="1" applyBorder="1" applyAlignment="1">
      <alignment horizontal="center" wrapText="1"/>
    </xf>
    <xf numFmtId="0" fontId="0" fillId="0" borderId="12" xfId="0" applyBorder="1" applyAlignment="1">
      <alignment vertical="top" wrapText="1"/>
    </xf>
    <xf numFmtId="0" fontId="0" fillId="0" borderId="28" xfId="0" applyFon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top"/>
    </xf>
    <xf numFmtId="164" fontId="0" fillId="0" borderId="15" xfId="0" applyNumberFormat="1" applyFont="1" applyBorder="1" applyAlignment="1">
      <alignment horizontal="center" vertical="top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top"/>
    </xf>
    <xf numFmtId="164" fontId="0" fillId="0" borderId="32" xfId="0" applyNumberFormat="1" applyFont="1" applyBorder="1" applyAlignment="1">
      <alignment horizontal="center" vertical="top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164" fontId="9" fillId="5" borderId="35" xfId="0" applyNumberFormat="1" applyFont="1" applyFill="1" applyBorder="1" applyAlignment="1"/>
    <xf numFmtId="0" fontId="10" fillId="0" borderId="0" xfId="0" applyFont="1" applyAlignment="1"/>
    <xf numFmtId="164" fontId="0" fillId="0" borderId="36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165" fontId="9" fillId="0" borderId="37" xfId="0" applyNumberFormat="1" applyFont="1" applyBorder="1" applyAlignment="1"/>
    <xf numFmtId="0" fontId="10" fillId="0" borderId="0" xfId="0" applyFont="1" applyProtection="1"/>
    <xf numFmtId="0" fontId="0" fillId="0" borderId="0" xfId="0" applyFont="1" applyBorder="1" applyProtection="1">
      <protection locked="0"/>
    </xf>
    <xf numFmtId="164" fontId="0" fillId="0" borderId="0" xfId="0" applyNumberFormat="1" applyAlignment="1" applyProtection="1">
      <alignment horizontal="center"/>
    </xf>
    <xf numFmtId="165" fontId="0" fillId="0" borderId="0" xfId="0" applyNumberFormat="1" applyProtection="1">
      <protection locked="0"/>
    </xf>
    <xf numFmtId="0" fontId="12" fillId="0" borderId="0" xfId="0" applyFont="1" applyAlignment="1" applyProtection="1">
      <alignment vertical="top"/>
      <protection locked="0"/>
    </xf>
    <xf numFmtId="0" fontId="1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7" fillId="0" borderId="41" xfId="0" applyNumberFormat="1" applyFont="1" applyBorder="1" applyAlignment="1">
      <alignment vertical="center"/>
    </xf>
    <xf numFmtId="0" fontId="14" fillId="0" borderId="42" xfId="0" applyFont="1" applyBorder="1" applyAlignment="1">
      <alignment horizontal="justify" vertical="center"/>
    </xf>
    <xf numFmtId="0" fontId="14" fillId="0" borderId="43" xfId="0" applyFont="1" applyBorder="1" applyAlignment="1">
      <alignment horizontal="justify" vertical="center"/>
    </xf>
    <xf numFmtId="0" fontId="13" fillId="0" borderId="44" xfId="0" applyFont="1" applyBorder="1" applyAlignment="1">
      <alignment horizontal="left" vertical="center" wrapText="1"/>
    </xf>
    <xf numFmtId="1" fontId="14" fillId="0" borderId="41" xfId="0" applyNumberFormat="1" applyFont="1" applyBorder="1" applyAlignment="1">
      <alignment horizontal="center" vertical="center" wrapText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14" fillId="0" borderId="45" xfId="0" applyFont="1" applyBorder="1" applyAlignment="1">
      <alignment horizontal="justify" vertical="center" wrapText="1"/>
    </xf>
    <xf numFmtId="0" fontId="14" fillId="0" borderId="41" xfId="0" applyNumberFormat="1" applyFont="1" applyBorder="1" applyAlignment="1">
      <alignment horizontal="right" vertical="center" wrapText="1"/>
    </xf>
    <xf numFmtId="164" fontId="0" fillId="0" borderId="6" xfId="0" applyNumberFormat="1" applyFont="1" applyBorder="1" applyAlignment="1" applyProtection="1">
      <alignment horizontal="center" vertical="center"/>
      <protection hidden="1"/>
    </xf>
    <xf numFmtId="0" fontId="14" fillId="0" borderId="46" xfId="0" applyFont="1" applyBorder="1" applyAlignment="1">
      <alignment horizontal="justify" vertical="center" wrapText="1"/>
    </xf>
    <xf numFmtId="0" fontId="13" fillId="0" borderId="47" xfId="0" applyFont="1" applyFill="1" applyBorder="1" applyAlignment="1">
      <alignment horizontal="justify" vertical="center"/>
    </xf>
    <xf numFmtId="1" fontId="7" fillId="0" borderId="48" xfId="0" applyNumberFormat="1" applyFont="1" applyBorder="1" applyAlignment="1">
      <alignment vertical="center"/>
    </xf>
    <xf numFmtId="0" fontId="14" fillId="0" borderId="8" xfId="0" applyFont="1" applyBorder="1" applyAlignment="1">
      <alignment horizontal="justify" vertical="center"/>
    </xf>
    <xf numFmtId="0" fontId="14" fillId="0" borderId="13" xfId="0" applyFont="1" applyBorder="1" applyAlignment="1">
      <alignment horizontal="justify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justify" vertical="center"/>
    </xf>
    <xf numFmtId="0" fontId="0" fillId="0" borderId="0" xfId="0" applyAlignment="1" applyProtection="1">
      <alignment horizontal="left"/>
      <protection locked="0"/>
    </xf>
    <xf numFmtId="0" fontId="15" fillId="0" borderId="49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center" vertical="top"/>
    </xf>
    <xf numFmtId="0" fontId="17" fillId="0" borderId="0" xfId="0" applyFont="1" applyAlignment="1" applyProtection="1">
      <alignment horizontal="center"/>
    </xf>
    <xf numFmtId="0" fontId="5" fillId="0" borderId="0" xfId="0" applyFont="1" applyProtection="1"/>
    <xf numFmtId="0" fontId="18" fillId="0" borderId="0" xfId="0" applyFont="1" applyFill="1" applyProtection="1">
      <protection locked="0"/>
    </xf>
    <xf numFmtId="0" fontId="0" fillId="0" borderId="0" xfId="0" applyAlignment="1">
      <alignment horizontal="left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topLeftCell="A58" workbookViewId="0">
      <selection activeCell="A2" sqref="A2"/>
    </sheetView>
  </sheetViews>
  <sheetFormatPr defaultRowHeight="15"/>
  <cols>
    <col min="1" max="1" width="49" customWidth="1"/>
    <col min="2" max="2" width="32" customWidth="1"/>
    <col min="3" max="3" width="9.5703125" bestFit="1" customWidth="1"/>
    <col min="4" max="4" width="10.140625" style="8" hidden="1" customWidth="1"/>
    <col min="5" max="5" width="9.42578125" hidden="1" customWidth="1"/>
    <col min="257" max="257" width="49" customWidth="1"/>
    <col min="258" max="258" width="32" customWidth="1"/>
    <col min="259" max="259" width="9.5703125" bestFit="1" customWidth="1"/>
    <col min="260" max="261" width="0" hidden="1" customWidth="1"/>
    <col min="513" max="513" width="49" customWidth="1"/>
    <col min="514" max="514" width="32" customWidth="1"/>
    <col min="515" max="515" width="9.5703125" bestFit="1" customWidth="1"/>
    <col min="516" max="517" width="0" hidden="1" customWidth="1"/>
    <col min="769" max="769" width="49" customWidth="1"/>
    <col min="770" max="770" width="32" customWidth="1"/>
    <col min="771" max="771" width="9.5703125" bestFit="1" customWidth="1"/>
    <col min="772" max="773" width="0" hidden="1" customWidth="1"/>
    <col min="1025" max="1025" width="49" customWidth="1"/>
    <col min="1026" max="1026" width="32" customWidth="1"/>
    <col min="1027" max="1027" width="9.5703125" bestFit="1" customWidth="1"/>
    <col min="1028" max="1029" width="0" hidden="1" customWidth="1"/>
    <col min="1281" max="1281" width="49" customWidth="1"/>
    <col min="1282" max="1282" width="32" customWidth="1"/>
    <col min="1283" max="1283" width="9.5703125" bestFit="1" customWidth="1"/>
    <col min="1284" max="1285" width="0" hidden="1" customWidth="1"/>
    <col min="1537" max="1537" width="49" customWidth="1"/>
    <col min="1538" max="1538" width="32" customWidth="1"/>
    <col min="1539" max="1539" width="9.5703125" bestFit="1" customWidth="1"/>
    <col min="1540" max="1541" width="0" hidden="1" customWidth="1"/>
    <col min="1793" max="1793" width="49" customWidth="1"/>
    <col min="1794" max="1794" width="32" customWidth="1"/>
    <col min="1795" max="1795" width="9.5703125" bestFit="1" customWidth="1"/>
    <col min="1796" max="1797" width="0" hidden="1" customWidth="1"/>
    <col min="2049" max="2049" width="49" customWidth="1"/>
    <col min="2050" max="2050" width="32" customWidth="1"/>
    <col min="2051" max="2051" width="9.5703125" bestFit="1" customWidth="1"/>
    <col min="2052" max="2053" width="0" hidden="1" customWidth="1"/>
    <col min="2305" max="2305" width="49" customWidth="1"/>
    <col min="2306" max="2306" width="32" customWidth="1"/>
    <col min="2307" max="2307" width="9.5703125" bestFit="1" customWidth="1"/>
    <col min="2308" max="2309" width="0" hidden="1" customWidth="1"/>
    <col min="2561" max="2561" width="49" customWidth="1"/>
    <col min="2562" max="2562" width="32" customWidth="1"/>
    <col min="2563" max="2563" width="9.5703125" bestFit="1" customWidth="1"/>
    <col min="2564" max="2565" width="0" hidden="1" customWidth="1"/>
    <col min="2817" max="2817" width="49" customWidth="1"/>
    <col min="2818" max="2818" width="32" customWidth="1"/>
    <col min="2819" max="2819" width="9.5703125" bestFit="1" customWidth="1"/>
    <col min="2820" max="2821" width="0" hidden="1" customWidth="1"/>
    <col min="3073" max="3073" width="49" customWidth="1"/>
    <col min="3074" max="3074" width="32" customWidth="1"/>
    <col min="3075" max="3075" width="9.5703125" bestFit="1" customWidth="1"/>
    <col min="3076" max="3077" width="0" hidden="1" customWidth="1"/>
    <col min="3329" max="3329" width="49" customWidth="1"/>
    <col min="3330" max="3330" width="32" customWidth="1"/>
    <col min="3331" max="3331" width="9.5703125" bestFit="1" customWidth="1"/>
    <col min="3332" max="3333" width="0" hidden="1" customWidth="1"/>
    <col min="3585" max="3585" width="49" customWidth="1"/>
    <col min="3586" max="3586" width="32" customWidth="1"/>
    <col min="3587" max="3587" width="9.5703125" bestFit="1" customWidth="1"/>
    <col min="3588" max="3589" width="0" hidden="1" customWidth="1"/>
    <col min="3841" max="3841" width="49" customWidth="1"/>
    <col min="3842" max="3842" width="32" customWidth="1"/>
    <col min="3843" max="3843" width="9.5703125" bestFit="1" customWidth="1"/>
    <col min="3844" max="3845" width="0" hidden="1" customWidth="1"/>
    <col min="4097" max="4097" width="49" customWidth="1"/>
    <col min="4098" max="4098" width="32" customWidth="1"/>
    <col min="4099" max="4099" width="9.5703125" bestFit="1" customWidth="1"/>
    <col min="4100" max="4101" width="0" hidden="1" customWidth="1"/>
    <col min="4353" max="4353" width="49" customWidth="1"/>
    <col min="4354" max="4354" width="32" customWidth="1"/>
    <col min="4355" max="4355" width="9.5703125" bestFit="1" customWidth="1"/>
    <col min="4356" max="4357" width="0" hidden="1" customWidth="1"/>
    <col min="4609" max="4609" width="49" customWidth="1"/>
    <col min="4610" max="4610" width="32" customWidth="1"/>
    <col min="4611" max="4611" width="9.5703125" bestFit="1" customWidth="1"/>
    <col min="4612" max="4613" width="0" hidden="1" customWidth="1"/>
    <col min="4865" max="4865" width="49" customWidth="1"/>
    <col min="4866" max="4866" width="32" customWidth="1"/>
    <col min="4867" max="4867" width="9.5703125" bestFit="1" customWidth="1"/>
    <col min="4868" max="4869" width="0" hidden="1" customWidth="1"/>
    <col min="5121" max="5121" width="49" customWidth="1"/>
    <col min="5122" max="5122" width="32" customWidth="1"/>
    <col min="5123" max="5123" width="9.5703125" bestFit="1" customWidth="1"/>
    <col min="5124" max="5125" width="0" hidden="1" customWidth="1"/>
    <col min="5377" max="5377" width="49" customWidth="1"/>
    <col min="5378" max="5378" width="32" customWidth="1"/>
    <col min="5379" max="5379" width="9.5703125" bestFit="1" customWidth="1"/>
    <col min="5380" max="5381" width="0" hidden="1" customWidth="1"/>
    <col min="5633" max="5633" width="49" customWidth="1"/>
    <col min="5634" max="5634" width="32" customWidth="1"/>
    <col min="5635" max="5635" width="9.5703125" bestFit="1" customWidth="1"/>
    <col min="5636" max="5637" width="0" hidden="1" customWidth="1"/>
    <col min="5889" max="5889" width="49" customWidth="1"/>
    <col min="5890" max="5890" width="32" customWidth="1"/>
    <col min="5891" max="5891" width="9.5703125" bestFit="1" customWidth="1"/>
    <col min="5892" max="5893" width="0" hidden="1" customWidth="1"/>
    <col min="6145" max="6145" width="49" customWidth="1"/>
    <col min="6146" max="6146" width="32" customWidth="1"/>
    <col min="6147" max="6147" width="9.5703125" bestFit="1" customWidth="1"/>
    <col min="6148" max="6149" width="0" hidden="1" customWidth="1"/>
    <col min="6401" max="6401" width="49" customWidth="1"/>
    <col min="6402" max="6402" width="32" customWidth="1"/>
    <col min="6403" max="6403" width="9.5703125" bestFit="1" customWidth="1"/>
    <col min="6404" max="6405" width="0" hidden="1" customWidth="1"/>
    <col min="6657" max="6657" width="49" customWidth="1"/>
    <col min="6658" max="6658" width="32" customWidth="1"/>
    <col min="6659" max="6659" width="9.5703125" bestFit="1" customWidth="1"/>
    <col min="6660" max="6661" width="0" hidden="1" customWidth="1"/>
    <col min="6913" max="6913" width="49" customWidth="1"/>
    <col min="6914" max="6914" width="32" customWidth="1"/>
    <col min="6915" max="6915" width="9.5703125" bestFit="1" customWidth="1"/>
    <col min="6916" max="6917" width="0" hidden="1" customWidth="1"/>
    <col min="7169" max="7169" width="49" customWidth="1"/>
    <col min="7170" max="7170" width="32" customWidth="1"/>
    <col min="7171" max="7171" width="9.5703125" bestFit="1" customWidth="1"/>
    <col min="7172" max="7173" width="0" hidden="1" customWidth="1"/>
    <col min="7425" max="7425" width="49" customWidth="1"/>
    <col min="7426" max="7426" width="32" customWidth="1"/>
    <col min="7427" max="7427" width="9.5703125" bestFit="1" customWidth="1"/>
    <col min="7428" max="7429" width="0" hidden="1" customWidth="1"/>
    <col min="7681" max="7681" width="49" customWidth="1"/>
    <col min="7682" max="7682" width="32" customWidth="1"/>
    <col min="7683" max="7683" width="9.5703125" bestFit="1" customWidth="1"/>
    <col min="7684" max="7685" width="0" hidden="1" customWidth="1"/>
    <col min="7937" max="7937" width="49" customWidth="1"/>
    <col min="7938" max="7938" width="32" customWidth="1"/>
    <col min="7939" max="7939" width="9.5703125" bestFit="1" customWidth="1"/>
    <col min="7940" max="7941" width="0" hidden="1" customWidth="1"/>
    <col min="8193" max="8193" width="49" customWidth="1"/>
    <col min="8194" max="8194" width="32" customWidth="1"/>
    <col min="8195" max="8195" width="9.5703125" bestFit="1" customWidth="1"/>
    <col min="8196" max="8197" width="0" hidden="1" customWidth="1"/>
    <col min="8449" max="8449" width="49" customWidth="1"/>
    <col min="8450" max="8450" width="32" customWidth="1"/>
    <col min="8451" max="8451" width="9.5703125" bestFit="1" customWidth="1"/>
    <col min="8452" max="8453" width="0" hidden="1" customWidth="1"/>
    <col min="8705" max="8705" width="49" customWidth="1"/>
    <col min="8706" max="8706" width="32" customWidth="1"/>
    <col min="8707" max="8707" width="9.5703125" bestFit="1" customWidth="1"/>
    <col min="8708" max="8709" width="0" hidden="1" customWidth="1"/>
    <col min="8961" max="8961" width="49" customWidth="1"/>
    <col min="8962" max="8962" width="32" customWidth="1"/>
    <col min="8963" max="8963" width="9.5703125" bestFit="1" customWidth="1"/>
    <col min="8964" max="8965" width="0" hidden="1" customWidth="1"/>
    <col min="9217" max="9217" width="49" customWidth="1"/>
    <col min="9218" max="9218" width="32" customWidth="1"/>
    <col min="9219" max="9219" width="9.5703125" bestFit="1" customWidth="1"/>
    <col min="9220" max="9221" width="0" hidden="1" customWidth="1"/>
    <col min="9473" max="9473" width="49" customWidth="1"/>
    <col min="9474" max="9474" width="32" customWidth="1"/>
    <col min="9475" max="9475" width="9.5703125" bestFit="1" customWidth="1"/>
    <col min="9476" max="9477" width="0" hidden="1" customWidth="1"/>
    <col min="9729" max="9729" width="49" customWidth="1"/>
    <col min="9730" max="9730" width="32" customWidth="1"/>
    <col min="9731" max="9731" width="9.5703125" bestFit="1" customWidth="1"/>
    <col min="9732" max="9733" width="0" hidden="1" customWidth="1"/>
    <col min="9985" max="9985" width="49" customWidth="1"/>
    <col min="9986" max="9986" width="32" customWidth="1"/>
    <col min="9987" max="9987" width="9.5703125" bestFit="1" customWidth="1"/>
    <col min="9988" max="9989" width="0" hidden="1" customWidth="1"/>
    <col min="10241" max="10241" width="49" customWidth="1"/>
    <col min="10242" max="10242" width="32" customWidth="1"/>
    <col min="10243" max="10243" width="9.5703125" bestFit="1" customWidth="1"/>
    <col min="10244" max="10245" width="0" hidden="1" customWidth="1"/>
    <col min="10497" max="10497" width="49" customWidth="1"/>
    <col min="10498" max="10498" width="32" customWidth="1"/>
    <col min="10499" max="10499" width="9.5703125" bestFit="1" customWidth="1"/>
    <col min="10500" max="10501" width="0" hidden="1" customWidth="1"/>
    <col min="10753" max="10753" width="49" customWidth="1"/>
    <col min="10754" max="10754" width="32" customWidth="1"/>
    <col min="10755" max="10755" width="9.5703125" bestFit="1" customWidth="1"/>
    <col min="10756" max="10757" width="0" hidden="1" customWidth="1"/>
    <col min="11009" max="11009" width="49" customWidth="1"/>
    <col min="11010" max="11010" width="32" customWidth="1"/>
    <col min="11011" max="11011" width="9.5703125" bestFit="1" customWidth="1"/>
    <col min="11012" max="11013" width="0" hidden="1" customWidth="1"/>
    <col min="11265" max="11265" width="49" customWidth="1"/>
    <col min="11266" max="11266" width="32" customWidth="1"/>
    <col min="11267" max="11267" width="9.5703125" bestFit="1" customWidth="1"/>
    <col min="11268" max="11269" width="0" hidden="1" customWidth="1"/>
    <col min="11521" max="11521" width="49" customWidth="1"/>
    <col min="11522" max="11522" width="32" customWidth="1"/>
    <col min="11523" max="11523" width="9.5703125" bestFit="1" customWidth="1"/>
    <col min="11524" max="11525" width="0" hidden="1" customWidth="1"/>
    <col min="11777" max="11777" width="49" customWidth="1"/>
    <col min="11778" max="11778" width="32" customWidth="1"/>
    <col min="11779" max="11779" width="9.5703125" bestFit="1" customWidth="1"/>
    <col min="11780" max="11781" width="0" hidden="1" customWidth="1"/>
    <col min="12033" max="12033" width="49" customWidth="1"/>
    <col min="12034" max="12034" width="32" customWidth="1"/>
    <col min="12035" max="12035" width="9.5703125" bestFit="1" customWidth="1"/>
    <col min="12036" max="12037" width="0" hidden="1" customWidth="1"/>
    <col min="12289" max="12289" width="49" customWidth="1"/>
    <col min="12290" max="12290" width="32" customWidth="1"/>
    <col min="12291" max="12291" width="9.5703125" bestFit="1" customWidth="1"/>
    <col min="12292" max="12293" width="0" hidden="1" customWidth="1"/>
    <col min="12545" max="12545" width="49" customWidth="1"/>
    <col min="12546" max="12546" width="32" customWidth="1"/>
    <col min="12547" max="12547" width="9.5703125" bestFit="1" customWidth="1"/>
    <col min="12548" max="12549" width="0" hidden="1" customWidth="1"/>
    <col min="12801" max="12801" width="49" customWidth="1"/>
    <col min="12802" max="12802" width="32" customWidth="1"/>
    <col min="12803" max="12803" width="9.5703125" bestFit="1" customWidth="1"/>
    <col min="12804" max="12805" width="0" hidden="1" customWidth="1"/>
    <col min="13057" max="13057" width="49" customWidth="1"/>
    <col min="13058" max="13058" width="32" customWidth="1"/>
    <col min="13059" max="13059" width="9.5703125" bestFit="1" customWidth="1"/>
    <col min="13060" max="13061" width="0" hidden="1" customWidth="1"/>
    <col min="13313" max="13313" width="49" customWidth="1"/>
    <col min="13314" max="13314" width="32" customWidth="1"/>
    <col min="13315" max="13315" width="9.5703125" bestFit="1" customWidth="1"/>
    <col min="13316" max="13317" width="0" hidden="1" customWidth="1"/>
    <col min="13569" max="13569" width="49" customWidth="1"/>
    <col min="13570" max="13570" width="32" customWidth="1"/>
    <col min="13571" max="13571" width="9.5703125" bestFit="1" customWidth="1"/>
    <col min="13572" max="13573" width="0" hidden="1" customWidth="1"/>
    <col min="13825" max="13825" width="49" customWidth="1"/>
    <col min="13826" max="13826" width="32" customWidth="1"/>
    <col min="13827" max="13827" width="9.5703125" bestFit="1" customWidth="1"/>
    <col min="13828" max="13829" width="0" hidden="1" customWidth="1"/>
    <col min="14081" max="14081" width="49" customWidth="1"/>
    <col min="14082" max="14082" width="32" customWidth="1"/>
    <col min="14083" max="14083" width="9.5703125" bestFit="1" customWidth="1"/>
    <col min="14084" max="14085" width="0" hidden="1" customWidth="1"/>
    <col min="14337" max="14337" width="49" customWidth="1"/>
    <col min="14338" max="14338" width="32" customWidth="1"/>
    <col min="14339" max="14339" width="9.5703125" bestFit="1" customWidth="1"/>
    <col min="14340" max="14341" width="0" hidden="1" customWidth="1"/>
    <col min="14593" max="14593" width="49" customWidth="1"/>
    <col min="14594" max="14594" width="32" customWidth="1"/>
    <col min="14595" max="14595" width="9.5703125" bestFit="1" customWidth="1"/>
    <col min="14596" max="14597" width="0" hidden="1" customWidth="1"/>
    <col min="14849" max="14849" width="49" customWidth="1"/>
    <col min="14850" max="14850" width="32" customWidth="1"/>
    <col min="14851" max="14851" width="9.5703125" bestFit="1" customWidth="1"/>
    <col min="14852" max="14853" width="0" hidden="1" customWidth="1"/>
    <col min="15105" max="15105" width="49" customWidth="1"/>
    <col min="15106" max="15106" width="32" customWidth="1"/>
    <col min="15107" max="15107" width="9.5703125" bestFit="1" customWidth="1"/>
    <col min="15108" max="15109" width="0" hidden="1" customWidth="1"/>
    <col min="15361" max="15361" width="49" customWidth="1"/>
    <col min="15362" max="15362" width="32" customWidth="1"/>
    <col min="15363" max="15363" width="9.5703125" bestFit="1" customWidth="1"/>
    <col min="15364" max="15365" width="0" hidden="1" customWidth="1"/>
    <col min="15617" max="15617" width="49" customWidth="1"/>
    <col min="15618" max="15618" width="32" customWidth="1"/>
    <col min="15619" max="15619" width="9.5703125" bestFit="1" customWidth="1"/>
    <col min="15620" max="15621" width="0" hidden="1" customWidth="1"/>
    <col min="15873" max="15873" width="49" customWidth="1"/>
    <col min="15874" max="15874" width="32" customWidth="1"/>
    <col min="15875" max="15875" width="9.5703125" bestFit="1" customWidth="1"/>
    <col min="15876" max="15877" width="0" hidden="1" customWidth="1"/>
    <col min="16129" max="16129" width="49" customWidth="1"/>
    <col min="16130" max="16130" width="32" customWidth="1"/>
    <col min="16131" max="16131" width="9.5703125" bestFit="1" customWidth="1"/>
    <col min="16132" max="16133" width="0" hidden="1" customWidth="1"/>
  </cols>
  <sheetData>
    <row r="1" spans="1:9" ht="18" customHeight="1">
      <c r="A1" s="1" t="s">
        <v>91</v>
      </c>
      <c r="B1" s="2"/>
      <c r="C1" s="2"/>
      <c r="D1" s="3"/>
      <c r="E1" s="2"/>
      <c r="F1" s="4"/>
    </row>
    <row r="2" spans="1:9" ht="21.75" customHeight="1" thickBot="1">
      <c r="A2" s="5" t="s">
        <v>0</v>
      </c>
      <c r="B2" s="6" t="s">
        <v>1</v>
      </c>
      <c r="C2" s="7">
        <v>70</v>
      </c>
    </row>
    <row r="3" spans="1:9" ht="105" customHeight="1" thickBot="1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9" ht="17.100000000000001" customHeight="1">
      <c r="A4" s="15" t="s">
        <v>8</v>
      </c>
      <c r="B4" s="16" t="s">
        <v>9</v>
      </c>
      <c r="C4" s="17">
        <v>67</v>
      </c>
      <c r="D4" s="18" t="s">
        <v>10</v>
      </c>
      <c r="E4" s="19" t="s">
        <v>10</v>
      </c>
      <c r="F4" s="20">
        <f>C4*100/C2</f>
        <v>95.714285714285708</v>
      </c>
    </row>
    <row r="5" spans="1:9" ht="17.100000000000001" customHeight="1">
      <c r="A5" s="21"/>
      <c r="B5" s="22" t="s">
        <v>11</v>
      </c>
      <c r="C5" s="23">
        <v>3</v>
      </c>
      <c r="D5" s="24" t="s">
        <v>10</v>
      </c>
      <c r="E5" s="25" t="s">
        <v>10</v>
      </c>
      <c r="F5" s="26">
        <f>C5*100/C2</f>
        <v>4.2857142857142856</v>
      </c>
    </row>
    <row r="6" spans="1:9" ht="17.100000000000001" customHeight="1">
      <c r="A6" s="21"/>
      <c r="B6" s="22" t="s">
        <v>12</v>
      </c>
      <c r="C6" s="23">
        <v>0</v>
      </c>
      <c r="D6" s="24" t="s">
        <v>10</v>
      </c>
      <c r="E6" s="25" t="s">
        <v>10</v>
      </c>
      <c r="F6" s="26">
        <f>C6*100/C2</f>
        <v>0</v>
      </c>
    </row>
    <row r="7" spans="1:9" ht="17.100000000000001" customHeight="1">
      <c r="A7" s="21"/>
      <c r="B7" s="22" t="s">
        <v>13</v>
      </c>
      <c r="C7" s="23">
        <v>0</v>
      </c>
      <c r="D7" s="24" t="s">
        <v>10</v>
      </c>
      <c r="E7" s="25" t="s">
        <v>10</v>
      </c>
      <c r="F7" s="26">
        <f>C7*100/C2</f>
        <v>0</v>
      </c>
    </row>
    <row r="8" spans="1:9" ht="17.100000000000001" customHeight="1">
      <c r="A8" s="21"/>
      <c r="B8" s="22" t="s">
        <v>14</v>
      </c>
      <c r="C8" s="23">
        <v>0</v>
      </c>
      <c r="D8" s="24" t="s">
        <v>10</v>
      </c>
      <c r="E8" s="25" t="s">
        <v>10</v>
      </c>
      <c r="F8" s="26">
        <f>C8*100/C2</f>
        <v>0</v>
      </c>
    </row>
    <row r="9" spans="1:9" ht="17.100000000000001" customHeight="1" thickBot="1">
      <c r="A9" s="27"/>
      <c r="B9" s="28" t="s">
        <v>15</v>
      </c>
      <c r="C9" s="29">
        <v>0</v>
      </c>
      <c r="D9" s="30" t="s">
        <v>10</v>
      </c>
      <c r="E9" s="31" t="s">
        <v>10</v>
      </c>
      <c r="F9" s="32">
        <f>C9*100/C2</f>
        <v>0</v>
      </c>
    </row>
    <row r="10" spans="1:9" ht="17.100000000000001" customHeight="1">
      <c r="A10" s="33" t="s">
        <v>16</v>
      </c>
      <c r="B10" s="34" t="s">
        <v>17</v>
      </c>
      <c r="C10" s="17">
        <v>68</v>
      </c>
      <c r="D10" s="35">
        <v>1</v>
      </c>
      <c r="E10" s="36">
        <f t="shared" ref="E10:E52" si="0">C10*D10</f>
        <v>68</v>
      </c>
      <c r="F10" s="37">
        <f>C10*100/C2</f>
        <v>97.142857142857139</v>
      </c>
    </row>
    <row r="11" spans="1:9" ht="17.100000000000001" customHeight="1">
      <c r="A11" s="38"/>
      <c r="B11" s="39" t="s">
        <v>18</v>
      </c>
      <c r="C11" s="23">
        <v>2</v>
      </c>
      <c r="D11" s="40">
        <v>0.5</v>
      </c>
      <c r="E11" s="41">
        <f t="shared" si="0"/>
        <v>1</v>
      </c>
      <c r="F11" s="26">
        <f>C11*100/C2</f>
        <v>2.8571428571428572</v>
      </c>
    </row>
    <row r="12" spans="1:9" ht="30" customHeight="1" thickBot="1">
      <c r="A12" s="38"/>
      <c r="B12" s="42" t="s">
        <v>19</v>
      </c>
      <c r="C12" s="29">
        <v>0</v>
      </c>
      <c r="D12" s="43">
        <v>0</v>
      </c>
      <c r="E12" s="44">
        <f t="shared" si="0"/>
        <v>0</v>
      </c>
      <c r="F12" s="45">
        <f>C12*100/C2</f>
        <v>0</v>
      </c>
    </row>
    <row r="13" spans="1:9" ht="30" customHeight="1">
      <c r="A13" s="15" t="s">
        <v>20</v>
      </c>
      <c r="B13" s="16" t="s">
        <v>21</v>
      </c>
      <c r="C13" s="17">
        <v>0</v>
      </c>
      <c r="D13" s="46">
        <v>0</v>
      </c>
      <c r="E13" s="36">
        <f t="shared" si="0"/>
        <v>0</v>
      </c>
      <c r="F13" s="37">
        <f>C13*100/C2</f>
        <v>0</v>
      </c>
      <c r="I13" t="s">
        <v>22</v>
      </c>
    </row>
    <row r="14" spans="1:9" ht="30" customHeight="1">
      <c r="A14" s="47"/>
      <c r="B14" s="22" t="s">
        <v>23</v>
      </c>
      <c r="C14" s="23">
        <v>1</v>
      </c>
      <c r="D14" s="48">
        <v>0.5</v>
      </c>
      <c r="E14" s="41">
        <f t="shared" si="0"/>
        <v>0.5</v>
      </c>
      <c r="F14" s="26">
        <f>C14*100/C2</f>
        <v>1.4285714285714286</v>
      </c>
    </row>
    <row r="15" spans="1:9" ht="30" customHeight="1" thickBot="1">
      <c r="A15" s="49"/>
      <c r="B15" s="28" t="s">
        <v>24</v>
      </c>
      <c r="C15" s="29">
        <v>69</v>
      </c>
      <c r="D15" s="50">
        <v>1</v>
      </c>
      <c r="E15" s="44">
        <f t="shared" si="0"/>
        <v>69</v>
      </c>
      <c r="F15" s="32">
        <f>C15*100/C2</f>
        <v>98.571428571428569</v>
      </c>
    </row>
    <row r="16" spans="1:9" ht="28.5" customHeight="1">
      <c r="A16" s="15" t="s">
        <v>25</v>
      </c>
      <c r="B16" s="16" t="s">
        <v>26</v>
      </c>
      <c r="C16" s="17">
        <v>70</v>
      </c>
      <c r="D16" s="51">
        <v>0</v>
      </c>
      <c r="E16" s="52">
        <f t="shared" si="0"/>
        <v>0</v>
      </c>
      <c r="F16" s="20">
        <f>C16*100/C2</f>
        <v>100</v>
      </c>
      <c r="I16" t="s">
        <v>27</v>
      </c>
    </row>
    <row r="17" spans="1:13" ht="30.95" customHeight="1">
      <c r="A17" s="21"/>
      <c r="B17" s="22" t="s">
        <v>28</v>
      </c>
      <c r="C17" s="23">
        <v>0</v>
      </c>
      <c r="D17" s="48">
        <v>0.25</v>
      </c>
      <c r="E17" s="53">
        <f t="shared" si="0"/>
        <v>0</v>
      </c>
      <c r="F17" s="26">
        <f>C17*100/C2</f>
        <v>0</v>
      </c>
    </row>
    <row r="18" spans="1:13" ht="30.95" customHeight="1">
      <c r="A18" s="21"/>
      <c r="B18" s="22" t="s">
        <v>29</v>
      </c>
      <c r="C18" s="23">
        <v>0</v>
      </c>
      <c r="D18" s="48">
        <v>0.5</v>
      </c>
      <c r="E18" s="53">
        <f t="shared" si="0"/>
        <v>0</v>
      </c>
      <c r="F18" s="26">
        <f>C18*100/C2</f>
        <v>0</v>
      </c>
    </row>
    <row r="19" spans="1:13" ht="44.25" customHeight="1">
      <c r="A19" s="21"/>
      <c r="B19" s="22" t="s">
        <v>30</v>
      </c>
      <c r="C19" s="23">
        <v>0</v>
      </c>
      <c r="D19" s="48">
        <v>0.75</v>
      </c>
      <c r="E19" s="41">
        <f t="shared" si="0"/>
        <v>0</v>
      </c>
      <c r="F19" s="26">
        <f>C19*100/C2</f>
        <v>0</v>
      </c>
    </row>
    <row r="20" spans="1:13" ht="46.5" customHeight="1" thickBot="1">
      <c r="A20" s="27"/>
      <c r="B20" s="28" t="s">
        <v>31</v>
      </c>
      <c r="C20" s="29">
        <v>0</v>
      </c>
      <c r="D20" s="54">
        <v>1</v>
      </c>
      <c r="E20" s="55">
        <f t="shared" si="0"/>
        <v>0</v>
      </c>
      <c r="F20" s="56">
        <f>C20*100/C2</f>
        <v>0</v>
      </c>
      <c r="M20" t="s">
        <v>27</v>
      </c>
    </row>
    <row r="21" spans="1:13" ht="17.100000000000001" customHeight="1">
      <c r="A21" s="15" t="s">
        <v>32</v>
      </c>
      <c r="B21" s="16" t="s">
        <v>33</v>
      </c>
      <c r="C21" s="17">
        <v>63</v>
      </c>
      <c r="D21" s="51">
        <v>1</v>
      </c>
      <c r="E21" s="52">
        <f t="shared" si="0"/>
        <v>63</v>
      </c>
      <c r="F21" s="20">
        <f>C21*100/C2</f>
        <v>90</v>
      </c>
    </row>
    <row r="22" spans="1:13" ht="17.100000000000001" customHeight="1">
      <c r="A22" s="47"/>
      <c r="B22" s="22" t="s">
        <v>34</v>
      </c>
      <c r="C22" s="23">
        <v>7</v>
      </c>
      <c r="D22" s="48">
        <v>0.75</v>
      </c>
      <c r="E22" s="53">
        <f t="shared" si="0"/>
        <v>5.25</v>
      </c>
      <c r="F22" s="26">
        <f>C22*100/C2</f>
        <v>10</v>
      </c>
    </row>
    <row r="23" spans="1:13" ht="17.100000000000001" customHeight="1">
      <c r="A23" s="47"/>
      <c r="B23" s="22" t="s">
        <v>35</v>
      </c>
      <c r="C23" s="23">
        <v>0</v>
      </c>
      <c r="D23" s="48">
        <v>0.5</v>
      </c>
      <c r="E23" s="53">
        <f t="shared" si="0"/>
        <v>0</v>
      </c>
      <c r="F23" s="26">
        <f>C23*100/C2</f>
        <v>0</v>
      </c>
    </row>
    <row r="24" spans="1:13" ht="17.100000000000001" customHeight="1">
      <c r="A24" s="47"/>
      <c r="B24" s="22" t="s">
        <v>36</v>
      </c>
      <c r="C24" s="23">
        <v>0</v>
      </c>
      <c r="D24" s="48">
        <v>0.25</v>
      </c>
      <c r="E24" s="53">
        <f t="shared" si="0"/>
        <v>0</v>
      </c>
      <c r="F24" s="26">
        <f>C24*100/C2</f>
        <v>0</v>
      </c>
    </row>
    <row r="25" spans="1:13" ht="17.100000000000001" customHeight="1" thickBot="1">
      <c r="A25" s="49"/>
      <c r="B25" s="28" t="s">
        <v>37</v>
      </c>
      <c r="C25" s="29">
        <v>0</v>
      </c>
      <c r="D25" s="50">
        <v>0</v>
      </c>
      <c r="E25" s="44">
        <f t="shared" si="0"/>
        <v>0</v>
      </c>
      <c r="F25" s="32">
        <f>C25*100/C2</f>
        <v>0</v>
      </c>
    </row>
    <row r="26" spans="1:13" ht="16.5" customHeight="1">
      <c r="A26" s="15" t="s">
        <v>38</v>
      </c>
      <c r="B26" s="16" t="s">
        <v>33</v>
      </c>
      <c r="C26" s="17">
        <v>67</v>
      </c>
      <c r="D26" s="57">
        <v>1</v>
      </c>
      <c r="E26" s="58">
        <f t="shared" si="0"/>
        <v>67</v>
      </c>
      <c r="F26" s="37">
        <f>C26*100/C2</f>
        <v>95.714285714285708</v>
      </c>
    </row>
    <row r="27" spans="1:13" ht="15" customHeight="1">
      <c r="A27" s="21"/>
      <c r="B27" s="22" t="s">
        <v>34</v>
      </c>
      <c r="C27" s="23">
        <v>3</v>
      </c>
      <c r="D27" s="48">
        <v>0.75</v>
      </c>
      <c r="E27" s="53">
        <f t="shared" si="0"/>
        <v>2.25</v>
      </c>
      <c r="F27" s="26">
        <f>C27*100/C2</f>
        <v>4.2857142857142856</v>
      </c>
    </row>
    <row r="28" spans="1:13" ht="15" customHeight="1">
      <c r="A28" s="21"/>
      <c r="B28" s="22" t="s">
        <v>35</v>
      </c>
      <c r="C28" s="23">
        <v>0</v>
      </c>
      <c r="D28" s="48">
        <v>0.5</v>
      </c>
      <c r="E28" s="53">
        <f t="shared" si="0"/>
        <v>0</v>
      </c>
      <c r="F28" s="26">
        <f>C28*100/C2</f>
        <v>0</v>
      </c>
    </row>
    <row r="29" spans="1:13" ht="15" customHeight="1">
      <c r="A29" s="21"/>
      <c r="B29" s="22" t="s">
        <v>36</v>
      </c>
      <c r="C29" s="23">
        <v>0</v>
      </c>
      <c r="D29" s="48">
        <v>0.25</v>
      </c>
      <c r="E29" s="53">
        <f t="shared" si="0"/>
        <v>0</v>
      </c>
      <c r="F29" s="26">
        <f>C29*100/C2</f>
        <v>0</v>
      </c>
    </row>
    <row r="30" spans="1:13" ht="17.25" customHeight="1" thickBot="1">
      <c r="A30" s="27"/>
      <c r="B30" s="28" t="s">
        <v>39</v>
      </c>
      <c r="C30" s="29">
        <v>0</v>
      </c>
      <c r="D30" s="54">
        <v>0</v>
      </c>
      <c r="E30" s="59">
        <f t="shared" si="0"/>
        <v>0</v>
      </c>
      <c r="F30" s="56">
        <f>C30*100/C2</f>
        <v>0</v>
      </c>
    </row>
    <row r="31" spans="1:13" ht="17.25" customHeight="1">
      <c r="A31" s="15" t="s">
        <v>40</v>
      </c>
      <c r="B31" s="16" t="s">
        <v>41</v>
      </c>
      <c r="C31" s="17">
        <v>69</v>
      </c>
      <c r="D31" s="60">
        <v>1</v>
      </c>
      <c r="E31" s="52">
        <f t="shared" si="0"/>
        <v>69</v>
      </c>
      <c r="F31" s="20">
        <f>C31*100/C2</f>
        <v>98.571428571428569</v>
      </c>
    </row>
    <row r="32" spans="1:13" ht="15" customHeight="1">
      <c r="A32" s="21"/>
      <c r="B32" s="22" t="s">
        <v>42</v>
      </c>
      <c r="C32" s="23">
        <v>1</v>
      </c>
      <c r="D32" s="61">
        <v>0.5</v>
      </c>
      <c r="E32" s="53">
        <f t="shared" si="0"/>
        <v>0.5</v>
      </c>
      <c r="F32" s="26">
        <f>C32*100/C2</f>
        <v>1.4285714285714286</v>
      </c>
    </row>
    <row r="33" spans="1:6" ht="27" customHeight="1" thickBot="1">
      <c r="A33" s="27"/>
      <c r="B33" s="28" t="s">
        <v>43</v>
      </c>
      <c r="C33" s="29">
        <v>0</v>
      </c>
      <c r="D33" s="62">
        <v>0</v>
      </c>
      <c r="E33" s="44">
        <f t="shared" si="0"/>
        <v>0</v>
      </c>
      <c r="F33" s="45">
        <f>C33*100/C2</f>
        <v>0</v>
      </c>
    </row>
    <row r="34" spans="1:6">
      <c r="A34" s="15" t="s">
        <v>44</v>
      </c>
      <c r="B34" s="16" t="s">
        <v>45</v>
      </c>
      <c r="C34" s="17">
        <v>68</v>
      </c>
      <c r="D34" s="57">
        <v>1</v>
      </c>
      <c r="E34" s="58">
        <f t="shared" si="0"/>
        <v>68</v>
      </c>
      <c r="F34" s="37">
        <f>C34*100/C2</f>
        <v>97.142857142857139</v>
      </c>
    </row>
    <row r="35" spans="1:6">
      <c r="A35" s="63"/>
      <c r="B35" s="22" t="s">
        <v>46</v>
      </c>
      <c r="C35" s="23">
        <v>2</v>
      </c>
      <c r="D35" s="48">
        <v>0.75</v>
      </c>
      <c r="E35" s="53">
        <f t="shared" si="0"/>
        <v>1.5</v>
      </c>
      <c r="F35" s="26">
        <f>C35*100/C2</f>
        <v>2.8571428571428572</v>
      </c>
    </row>
    <row r="36" spans="1:6">
      <c r="A36" s="63"/>
      <c r="B36" s="22" t="s">
        <v>47</v>
      </c>
      <c r="C36" s="23">
        <v>0</v>
      </c>
      <c r="D36" s="48">
        <v>0.5</v>
      </c>
      <c r="E36" s="53">
        <f t="shared" si="0"/>
        <v>0</v>
      </c>
      <c r="F36" s="26">
        <f>C36*100/C2</f>
        <v>0</v>
      </c>
    </row>
    <row r="37" spans="1:6">
      <c r="A37" s="63"/>
      <c r="B37" s="22" t="s">
        <v>48</v>
      </c>
      <c r="C37" s="23">
        <v>0</v>
      </c>
      <c r="D37" s="48">
        <v>0.25</v>
      </c>
      <c r="E37" s="53">
        <f t="shared" si="0"/>
        <v>0</v>
      </c>
      <c r="F37" s="26">
        <f>C37*100/C2</f>
        <v>0</v>
      </c>
    </row>
    <row r="38" spans="1:6" ht="16.5" customHeight="1" thickBot="1">
      <c r="A38" s="63"/>
      <c r="B38" s="64" t="s">
        <v>49</v>
      </c>
      <c r="C38" s="29">
        <v>0</v>
      </c>
      <c r="D38" s="54">
        <v>0</v>
      </c>
      <c r="E38" s="59">
        <f t="shared" si="0"/>
        <v>0</v>
      </c>
      <c r="F38" s="56">
        <f>C38*100/C2</f>
        <v>0</v>
      </c>
    </row>
    <row r="39" spans="1:6" ht="17.100000000000001" customHeight="1">
      <c r="A39" s="15" t="s">
        <v>50</v>
      </c>
      <c r="B39" s="16" t="s">
        <v>33</v>
      </c>
      <c r="C39" s="17">
        <v>61</v>
      </c>
      <c r="D39" s="51">
        <v>1</v>
      </c>
      <c r="E39" s="52">
        <f t="shared" si="0"/>
        <v>61</v>
      </c>
      <c r="F39" s="20">
        <f>C39*100/C2</f>
        <v>87.142857142857139</v>
      </c>
    </row>
    <row r="40" spans="1:6" ht="17.100000000000001" customHeight="1">
      <c r="A40" s="63"/>
      <c r="B40" s="22" t="s">
        <v>34</v>
      </c>
      <c r="C40" s="23">
        <v>9</v>
      </c>
      <c r="D40" s="48">
        <v>0.75</v>
      </c>
      <c r="E40" s="53">
        <f t="shared" si="0"/>
        <v>6.75</v>
      </c>
      <c r="F40" s="26">
        <f>C40*100/C2</f>
        <v>12.857142857142858</v>
      </c>
    </row>
    <row r="41" spans="1:6" ht="17.100000000000001" customHeight="1">
      <c r="A41" s="63"/>
      <c r="B41" s="22" t="s">
        <v>51</v>
      </c>
      <c r="C41" s="23">
        <v>0</v>
      </c>
      <c r="D41" s="48">
        <v>0.5</v>
      </c>
      <c r="E41" s="53">
        <f t="shared" si="0"/>
        <v>0</v>
      </c>
      <c r="F41" s="26">
        <f>C41*100/C2</f>
        <v>0</v>
      </c>
    </row>
    <row r="42" spans="1:6" ht="17.100000000000001" customHeight="1">
      <c r="A42" s="63"/>
      <c r="B42" s="22" t="s">
        <v>36</v>
      </c>
      <c r="C42" s="23">
        <v>0</v>
      </c>
      <c r="D42" s="48">
        <v>0.25</v>
      </c>
      <c r="E42" s="53">
        <f t="shared" si="0"/>
        <v>0</v>
      </c>
      <c r="F42" s="26">
        <f>C42*100/C2</f>
        <v>0</v>
      </c>
    </row>
    <row r="43" spans="1:6" ht="17.100000000000001" customHeight="1" thickBot="1">
      <c r="A43" s="65"/>
      <c r="B43" s="28" t="s">
        <v>39</v>
      </c>
      <c r="C43" s="29">
        <v>0</v>
      </c>
      <c r="D43" s="50">
        <v>0</v>
      </c>
      <c r="E43" s="44">
        <f t="shared" si="0"/>
        <v>0</v>
      </c>
      <c r="F43" s="32">
        <f>C43*100/C2</f>
        <v>0</v>
      </c>
    </row>
    <row r="44" spans="1:6" ht="17.100000000000001" customHeight="1">
      <c r="A44" s="15" t="s">
        <v>52</v>
      </c>
      <c r="B44" s="16" t="s">
        <v>45</v>
      </c>
      <c r="C44" s="17">
        <v>69</v>
      </c>
      <c r="D44" s="57">
        <v>1</v>
      </c>
      <c r="E44" s="58">
        <f t="shared" si="0"/>
        <v>69</v>
      </c>
      <c r="F44" s="37">
        <f>C44*100/C2</f>
        <v>98.571428571428569</v>
      </c>
    </row>
    <row r="45" spans="1:6" ht="17.100000000000001" customHeight="1">
      <c r="A45" s="47"/>
      <c r="B45" s="22" t="s">
        <v>46</v>
      </c>
      <c r="C45" s="23">
        <v>1</v>
      </c>
      <c r="D45" s="48">
        <v>0.75</v>
      </c>
      <c r="E45" s="53">
        <f t="shared" si="0"/>
        <v>0.75</v>
      </c>
      <c r="F45" s="26">
        <f>C45*100/C2</f>
        <v>1.4285714285714286</v>
      </c>
    </row>
    <row r="46" spans="1:6" ht="17.100000000000001" customHeight="1">
      <c r="A46" s="47"/>
      <c r="B46" s="22" t="s">
        <v>47</v>
      </c>
      <c r="C46" s="23">
        <v>0</v>
      </c>
      <c r="D46" s="48">
        <v>0.5</v>
      </c>
      <c r="E46" s="53">
        <f t="shared" si="0"/>
        <v>0</v>
      </c>
      <c r="F46" s="26">
        <f>C46*100/C2</f>
        <v>0</v>
      </c>
    </row>
    <row r="47" spans="1:6" ht="17.100000000000001" customHeight="1">
      <c r="A47" s="47"/>
      <c r="B47" s="22" t="s">
        <v>48</v>
      </c>
      <c r="C47" s="23">
        <v>0</v>
      </c>
      <c r="D47" s="48">
        <v>0.25</v>
      </c>
      <c r="E47" s="53">
        <f t="shared" si="0"/>
        <v>0</v>
      </c>
      <c r="F47" s="26">
        <f>C47*100/C2</f>
        <v>0</v>
      </c>
    </row>
    <row r="48" spans="1:6" ht="17.100000000000001" customHeight="1" thickBot="1">
      <c r="A48" s="49"/>
      <c r="B48" s="28" t="s">
        <v>53</v>
      </c>
      <c r="C48" s="29">
        <v>0</v>
      </c>
      <c r="D48" s="50">
        <v>0</v>
      </c>
      <c r="E48" s="44">
        <f t="shared" si="0"/>
        <v>0</v>
      </c>
      <c r="F48" s="32">
        <f>C48*100/C2</f>
        <v>0</v>
      </c>
    </row>
    <row r="49" spans="1:6" ht="17.100000000000001" customHeight="1">
      <c r="A49" s="15" t="s">
        <v>54</v>
      </c>
      <c r="B49" s="16" t="s">
        <v>55</v>
      </c>
      <c r="C49" s="17">
        <v>69</v>
      </c>
      <c r="D49" s="51">
        <v>1</v>
      </c>
      <c r="E49" s="52">
        <f t="shared" si="0"/>
        <v>69</v>
      </c>
      <c r="F49" s="20">
        <f>C49*100/C2</f>
        <v>98.571428571428569</v>
      </c>
    </row>
    <row r="50" spans="1:6" ht="17.100000000000001" customHeight="1">
      <c r="A50" s="21"/>
      <c r="B50" s="22" t="s">
        <v>56</v>
      </c>
      <c r="C50" s="23">
        <v>1</v>
      </c>
      <c r="D50" s="48">
        <v>0.75</v>
      </c>
      <c r="E50" s="53">
        <f t="shared" si="0"/>
        <v>0.75</v>
      </c>
      <c r="F50" s="26">
        <f>C50*100/C2</f>
        <v>1.4285714285714286</v>
      </c>
    </row>
    <row r="51" spans="1:6" ht="17.100000000000001" customHeight="1">
      <c r="A51" s="21"/>
      <c r="B51" s="22" t="s">
        <v>57</v>
      </c>
      <c r="C51" s="23">
        <v>0</v>
      </c>
      <c r="D51" s="48">
        <v>0.5</v>
      </c>
      <c r="E51" s="53">
        <f t="shared" si="0"/>
        <v>0</v>
      </c>
      <c r="F51" s="26">
        <f>C51*100/C2</f>
        <v>0</v>
      </c>
    </row>
    <row r="52" spans="1:6" ht="17.100000000000001" customHeight="1">
      <c r="A52" s="21"/>
      <c r="B52" s="22" t="s">
        <v>58</v>
      </c>
      <c r="C52" s="23">
        <v>0</v>
      </c>
      <c r="D52" s="48">
        <v>0.25</v>
      </c>
      <c r="E52" s="53">
        <f t="shared" si="0"/>
        <v>0</v>
      </c>
      <c r="F52" s="26">
        <f>C52*100/C2</f>
        <v>0</v>
      </c>
    </row>
    <row r="53" spans="1:6" ht="17.100000000000001" customHeight="1" thickBot="1">
      <c r="A53" s="27"/>
      <c r="B53" s="28" t="s">
        <v>59</v>
      </c>
      <c r="C53" s="29">
        <v>0</v>
      </c>
      <c r="D53" s="50">
        <v>0</v>
      </c>
      <c r="E53" s="44">
        <f>C53*D53</f>
        <v>0</v>
      </c>
      <c r="F53" s="32">
        <f>C53*100/C2</f>
        <v>0</v>
      </c>
    </row>
    <row r="54" spans="1:6" ht="21.75" customHeight="1">
      <c r="B54" s="66" t="s">
        <v>60</v>
      </c>
      <c r="C54" s="67">
        <f>(SUM(E17,E24,E29,E37,E42,E47,E52)*0.25+SUM(E11,E14,E18,E23,E28,E36,E41,E46,E51)*0.5+SUM(E19,E22,E27,E35,E40,E45,E50)*0.75+SUM(E10,E15,E20,E21,E26,E31,E34,E39,E44,E49)*1)/E54</f>
        <v>0.80089285714285718</v>
      </c>
      <c r="D54" s="68">
        <f>SUM(C4:C53)</f>
        <v>770</v>
      </c>
      <c r="E54" s="69">
        <f>SUM(C4:C53)</f>
        <v>770</v>
      </c>
    </row>
    <row r="55" spans="1:6" ht="21.75" customHeight="1">
      <c r="B55" s="70" t="s">
        <v>61</v>
      </c>
      <c r="C55" s="71">
        <f>C54</f>
        <v>0.80089285714285718</v>
      </c>
      <c r="D55" s="68"/>
      <c r="F55" t="s">
        <v>27</v>
      </c>
    </row>
    <row r="56" spans="1:6" ht="7.5" customHeight="1">
      <c r="C56" s="4"/>
    </row>
    <row r="57" spans="1:6" ht="18" customHeight="1" thickBot="1">
      <c r="A57" s="72" t="s">
        <v>62</v>
      </c>
      <c r="B57" s="73"/>
      <c r="C57" s="74"/>
      <c r="D57" s="75"/>
      <c r="E57" s="76"/>
      <c r="F57" s="2"/>
    </row>
    <row r="58" spans="1:6" s="81" customFormat="1" ht="19.5" customHeight="1" thickBot="1">
      <c r="A58" s="77" t="s">
        <v>63</v>
      </c>
      <c r="B58" s="78" t="s">
        <v>64</v>
      </c>
      <c r="C58" s="79" t="s">
        <v>65</v>
      </c>
      <c r="D58" s="80"/>
      <c r="E58" s="80"/>
      <c r="F58" s="80"/>
    </row>
    <row r="59" spans="1:6" ht="18" customHeight="1">
      <c r="A59" s="82" t="s">
        <v>66</v>
      </c>
      <c r="B59" s="83">
        <v>0</v>
      </c>
      <c r="C59" s="20">
        <f>B59*100/C2</f>
        <v>0</v>
      </c>
      <c r="D59" s="2"/>
      <c r="E59" s="2"/>
      <c r="F59" s="2"/>
    </row>
    <row r="60" spans="1:6" ht="18" customHeight="1">
      <c r="A60" s="84" t="s">
        <v>67</v>
      </c>
      <c r="B60" s="83">
        <v>21</v>
      </c>
      <c r="C60" s="26">
        <f>B60*100/C2</f>
        <v>30</v>
      </c>
      <c r="D60" s="2"/>
      <c r="E60" s="2"/>
      <c r="F60" s="2"/>
    </row>
    <row r="61" spans="1:6" ht="18" customHeight="1">
      <c r="A61" s="84" t="s">
        <v>68</v>
      </c>
      <c r="B61" s="83">
        <v>29</v>
      </c>
      <c r="C61" s="26">
        <f>B61*100/C2</f>
        <v>41.428571428571431</v>
      </c>
      <c r="D61" s="2"/>
      <c r="E61" s="2"/>
      <c r="F61" s="2"/>
    </row>
    <row r="62" spans="1:6" ht="18" customHeight="1">
      <c r="A62" s="84" t="s">
        <v>69</v>
      </c>
      <c r="B62" s="83">
        <v>18</v>
      </c>
      <c r="C62" s="26">
        <f>B62*100/C2</f>
        <v>25.714285714285715</v>
      </c>
      <c r="D62" s="2"/>
      <c r="E62" s="2"/>
      <c r="F62" s="2"/>
    </row>
    <row r="63" spans="1:6" ht="18" customHeight="1">
      <c r="A63" s="84" t="s">
        <v>70</v>
      </c>
      <c r="B63" s="83">
        <v>2</v>
      </c>
      <c r="C63" s="26">
        <f>B63*100/C2</f>
        <v>2.8571428571428572</v>
      </c>
      <c r="D63" s="2"/>
      <c r="E63" s="2"/>
      <c r="F63" s="2"/>
    </row>
    <row r="64" spans="1:6" ht="18" customHeight="1" thickBot="1">
      <c r="A64" s="85" t="s">
        <v>71</v>
      </c>
      <c r="B64" s="83">
        <v>0</v>
      </c>
      <c r="C64" s="32">
        <f>B64*100/C2</f>
        <v>0</v>
      </c>
      <c r="D64" s="2"/>
      <c r="E64" s="2"/>
      <c r="F64" s="2"/>
    </row>
    <row r="65" spans="1:6" ht="18" customHeight="1" thickBot="1">
      <c r="A65" s="86" t="s">
        <v>72</v>
      </c>
      <c r="B65" s="87"/>
      <c r="C65" s="88" t="s">
        <v>65</v>
      </c>
      <c r="D65"/>
    </row>
    <row r="66" spans="1:6" ht="18" customHeight="1">
      <c r="A66" s="89" t="s">
        <v>73</v>
      </c>
      <c r="B66" s="90">
        <v>0</v>
      </c>
      <c r="C66" s="91">
        <f>B66*100/C2</f>
        <v>0</v>
      </c>
      <c r="D66"/>
    </row>
    <row r="67" spans="1:6" ht="18" customHeight="1" thickBot="1">
      <c r="A67" s="92" t="s">
        <v>74</v>
      </c>
      <c r="B67" s="90">
        <v>70</v>
      </c>
      <c r="C67" s="32">
        <f>B67*100/C2</f>
        <v>100</v>
      </c>
      <c r="D67"/>
    </row>
    <row r="68" spans="1:6" ht="18" customHeight="1" thickBot="1">
      <c r="A68" s="93" t="s">
        <v>75</v>
      </c>
      <c r="B68" s="94"/>
      <c r="C68" s="88" t="s">
        <v>65</v>
      </c>
      <c r="D68" s="2"/>
      <c r="E68" s="2"/>
      <c r="F68" s="2"/>
    </row>
    <row r="69" spans="1:6" ht="18" customHeight="1">
      <c r="A69" s="95" t="s">
        <v>76</v>
      </c>
      <c r="B69" s="83">
        <v>29</v>
      </c>
      <c r="C69" s="20">
        <f>B69*100/C2</f>
        <v>41.428571428571431</v>
      </c>
      <c r="D69" s="2"/>
      <c r="E69" s="2"/>
      <c r="F69" s="2"/>
    </row>
    <row r="70" spans="1:6" ht="18" customHeight="1">
      <c r="A70" s="96" t="s">
        <v>77</v>
      </c>
      <c r="B70" s="83">
        <v>0</v>
      </c>
      <c r="C70" s="26">
        <f>B70*100/C2</f>
        <v>0</v>
      </c>
      <c r="D70" s="2"/>
      <c r="E70" s="2"/>
      <c r="F70" s="2"/>
    </row>
    <row r="71" spans="1:6" ht="18" customHeight="1">
      <c r="A71" s="96" t="s">
        <v>78</v>
      </c>
      <c r="B71" s="83">
        <v>0</v>
      </c>
      <c r="C71" s="26">
        <f>B71*100/C2</f>
        <v>0</v>
      </c>
      <c r="D71" s="2"/>
      <c r="E71" s="2"/>
      <c r="F71" s="2"/>
    </row>
    <row r="72" spans="1:6" ht="18" customHeight="1">
      <c r="A72" s="96" t="s">
        <v>79</v>
      </c>
      <c r="B72" s="83">
        <v>0</v>
      </c>
      <c r="C72" s="26">
        <f>B72*100/C2</f>
        <v>0</v>
      </c>
      <c r="D72" s="2"/>
      <c r="E72" s="2"/>
      <c r="F72" s="2"/>
    </row>
    <row r="73" spans="1:6" ht="18" customHeight="1">
      <c r="A73" s="96" t="s">
        <v>80</v>
      </c>
      <c r="B73" s="83">
        <v>0</v>
      </c>
      <c r="C73" s="26">
        <f>B73*100/C2</f>
        <v>0</v>
      </c>
      <c r="D73" s="2"/>
      <c r="E73" s="2"/>
      <c r="F73" s="2"/>
    </row>
    <row r="74" spans="1:6" ht="18" customHeight="1">
      <c r="A74" s="96" t="s">
        <v>81</v>
      </c>
      <c r="B74" s="83">
        <v>0</v>
      </c>
      <c r="C74" s="26">
        <f>B74*100/C2</f>
        <v>0</v>
      </c>
      <c r="D74" s="2"/>
      <c r="E74" s="2"/>
      <c r="F74" s="2"/>
    </row>
    <row r="75" spans="1:6" ht="18" customHeight="1">
      <c r="A75" s="96" t="s">
        <v>82</v>
      </c>
      <c r="B75" s="83">
        <v>17</v>
      </c>
      <c r="C75" s="26">
        <f>B75*100/C2</f>
        <v>24.285714285714285</v>
      </c>
      <c r="D75" s="2"/>
      <c r="E75" s="2"/>
      <c r="F75" s="2"/>
    </row>
    <row r="76" spans="1:6" ht="35.25" customHeight="1">
      <c r="A76" s="97" t="s">
        <v>83</v>
      </c>
      <c r="B76" s="83">
        <v>24</v>
      </c>
      <c r="C76" s="26">
        <f>B76*100/C2</f>
        <v>34.285714285714285</v>
      </c>
      <c r="D76" s="2"/>
      <c r="E76" s="2"/>
      <c r="F76" s="2"/>
    </row>
    <row r="77" spans="1:6" ht="18" customHeight="1" thickBot="1">
      <c r="A77" s="98" t="s">
        <v>84</v>
      </c>
      <c r="B77" s="83">
        <v>0</v>
      </c>
      <c r="C77" s="32">
        <f>B77*100/C2</f>
        <v>0</v>
      </c>
      <c r="D77" s="2"/>
      <c r="E77" s="2"/>
      <c r="F77" s="2"/>
    </row>
    <row r="78" spans="1:6" ht="42.75" customHeight="1">
      <c r="A78" s="99" t="s">
        <v>85</v>
      </c>
      <c r="B78" s="100" t="s">
        <v>86</v>
      </c>
      <c r="C78" s="101"/>
      <c r="D78" s="2"/>
      <c r="E78" s="2"/>
      <c r="F78" s="2"/>
    </row>
    <row r="79" spans="1:6" ht="10.5" customHeight="1">
      <c r="A79" s="102" t="s">
        <v>87</v>
      </c>
      <c r="B79" s="103" t="s">
        <v>88</v>
      </c>
      <c r="C79" s="101"/>
      <c r="D79" s="2"/>
      <c r="E79" s="2"/>
      <c r="F79" s="2"/>
    </row>
    <row r="80" spans="1:6">
      <c r="A80" s="104" t="s">
        <v>89</v>
      </c>
      <c r="B80" s="4"/>
      <c r="C80" s="101"/>
      <c r="D80" s="2"/>
      <c r="E80" s="2"/>
      <c r="F80" s="2"/>
    </row>
    <row r="81" spans="1:6">
      <c r="A81" s="105" t="s">
        <v>90</v>
      </c>
      <c r="B81" s="2"/>
      <c r="C81" s="101"/>
      <c r="D81" s="2"/>
      <c r="E81" s="2"/>
      <c r="F81" s="2"/>
    </row>
    <row r="82" spans="1:6">
      <c r="A82" s="106">
        <v>88662730259</v>
      </c>
      <c r="C82" s="107"/>
    </row>
    <row r="83" spans="1:6">
      <c r="A83" s="106">
        <v>89037310270</v>
      </c>
    </row>
  </sheetData>
  <mergeCells count="11">
    <mergeCell ref="A31:A33"/>
    <mergeCell ref="A34:A38"/>
    <mergeCell ref="A39:A43"/>
    <mergeCell ref="A44:A48"/>
    <mergeCell ref="A49:A53"/>
    <mergeCell ref="A4:A9"/>
    <mergeCell ref="A10:A12"/>
    <mergeCell ref="A13:A15"/>
    <mergeCell ref="A16:A20"/>
    <mergeCell ref="A21:A25"/>
    <mergeCell ref="A26:A3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Asus</dc:creator>
  <cp:lastModifiedBy>Пользователь Asus</cp:lastModifiedBy>
  <dcterms:created xsi:type="dcterms:W3CDTF">2021-04-12T14:26:25Z</dcterms:created>
  <dcterms:modified xsi:type="dcterms:W3CDTF">2021-04-12T14:27:18Z</dcterms:modified>
</cp:coreProperties>
</file>